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75" yWindow="-45" windowWidth="15600" windowHeight="11760" tabRatio="692"/>
  </bookViews>
  <sheets>
    <sheet name="Score Sheet" sheetId="2" r:id="rId1"/>
  </sheets>
  <definedNames>
    <definedName name="_xlnm.Print_Area" localSheetId="0">'Score Sheet'!$A$2:$Q$27</definedName>
  </definedNames>
  <calcPr calcId="152511"/>
</workbook>
</file>

<file path=xl/calcChain.xml><?xml version="1.0" encoding="utf-8"?>
<calcChain xmlns="http://schemas.openxmlformats.org/spreadsheetml/2006/main">
  <c r="B8" i="2" l="1"/>
  <c r="D8" i="2"/>
  <c r="E8" i="2"/>
  <c r="F8" i="2"/>
  <c r="F24" i="2" s="1"/>
  <c r="G8" i="2"/>
  <c r="H8" i="2"/>
  <c r="I8" i="2"/>
  <c r="J8" i="2"/>
  <c r="J24" i="2" s="1"/>
  <c r="K8" i="2"/>
  <c r="L8" i="2"/>
  <c r="M8" i="2"/>
  <c r="N8" i="2"/>
  <c r="N24" i="2" s="1"/>
  <c r="O8" i="2"/>
  <c r="P8" i="2"/>
  <c r="Q8" i="2"/>
  <c r="B14" i="2"/>
  <c r="B25" i="2" s="1"/>
  <c r="D14" i="2"/>
  <c r="E14" i="2"/>
  <c r="F14" i="2"/>
  <c r="G14" i="2"/>
  <c r="G24" i="2" s="1"/>
  <c r="H14" i="2"/>
  <c r="I14" i="2"/>
  <c r="J14" i="2"/>
  <c r="K14" i="2"/>
  <c r="K25" i="2" s="1"/>
  <c r="L14" i="2"/>
  <c r="M14" i="2"/>
  <c r="N14" i="2"/>
  <c r="O14" i="2"/>
  <c r="O25" i="2" s="1"/>
  <c r="P14" i="2"/>
  <c r="Q14" i="2"/>
  <c r="B22" i="2"/>
  <c r="D22" i="2"/>
  <c r="D24" i="2" s="1"/>
  <c r="E22" i="2"/>
  <c r="F22" i="2"/>
  <c r="G22" i="2"/>
  <c r="H22" i="2"/>
  <c r="H24" i="2" s="1"/>
  <c r="I22" i="2"/>
  <c r="J22" i="2"/>
  <c r="K22" i="2"/>
  <c r="L22" i="2"/>
  <c r="L25" i="2" s="1"/>
  <c r="M22" i="2"/>
  <c r="N22" i="2"/>
  <c r="O22" i="2"/>
  <c r="P22" i="2"/>
  <c r="P24" i="2" s="1"/>
  <c r="Q22" i="2"/>
  <c r="E24" i="2"/>
  <c r="I24" i="2"/>
  <c r="M24" i="2"/>
  <c r="Q24" i="2"/>
  <c r="I25" i="2"/>
  <c r="J25" i="2"/>
  <c r="M25" i="2"/>
  <c r="N25" i="2"/>
  <c r="Q25" i="2"/>
  <c r="L24" i="2" l="1"/>
  <c r="L27" i="2" s="1"/>
  <c r="P25" i="2"/>
  <c r="H25" i="2"/>
  <c r="O24" i="2"/>
  <c r="O27" i="2" s="1"/>
  <c r="K24" i="2"/>
  <c r="K27" i="2" s="1"/>
  <c r="B24" i="2"/>
  <c r="N27" i="2" l="1"/>
  <c r="F27" i="2"/>
  <c r="Q27" i="2"/>
  <c r="D27" i="2"/>
  <c r="G27" i="2"/>
  <c r="I27" i="2"/>
  <c r="P27" i="2"/>
  <c r="H27" i="2"/>
  <c r="J27" i="2"/>
  <c r="E27" i="2"/>
  <c r="M27" i="2"/>
</calcChain>
</file>

<file path=xl/sharedStrings.xml><?xml version="1.0" encoding="utf-8"?>
<sst xmlns="http://schemas.openxmlformats.org/spreadsheetml/2006/main" count="47" uniqueCount="34">
  <si>
    <t>arrival at charlie</t>
  </si>
  <si>
    <t>arrival at delta</t>
  </si>
  <si>
    <t>arrival at echo</t>
  </si>
  <si>
    <t>return to base unaided</t>
  </si>
  <si>
    <t>C/P Alpha</t>
  </si>
  <si>
    <t>C/P Bravo</t>
  </si>
  <si>
    <t>C/P Charlie</t>
  </si>
  <si>
    <t>C/P Delta</t>
  </si>
  <si>
    <t>RED   TEAMS</t>
  </si>
  <si>
    <t xml:space="preserve"> </t>
  </si>
  <si>
    <t>Timings Sub-total</t>
  </si>
  <si>
    <t>Checkpoint Sub total</t>
  </si>
  <si>
    <t>Max</t>
  </si>
  <si>
    <t>Safety Inspection</t>
  </si>
  <si>
    <t>Grand Total (senior)</t>
  </si>
  <si>
    <t>n/a</t>
  </si>
  <si>
    <t>Start SubTotal</t>
  </si>
  <si>
    <t>Time Keeping</t>
  </si>
  <si>
    <t>Blue Teams</t>
  </si>
  <si>
    <t>Green Teams</t>
  </si>
  <si>
    <t xml:space="preserve">Final placings </t>
  </si>
  <si>
    <t xml:space="preserve">Grand Total </t>
  </si>
  <si>
    <t>arrival at alpha</t>
  </si>
  <si>
    <t>arrival at bravo</t>
  </si>
  <si>
    <t>arrival at Foxtrot</t>
  </si>
  <si>
    <t>Questions</t>
  </si>
  <si>
    <t>Imp</t>
  </si>
  <si>
    <t>3rd</t>
  </si>
  <si>
    <t>5/7</t>
  </si>
  <si>
    <t>Esp</t>
  </si>
  <si>
    <t>Blen</t>
  </si>
  <si>
    <t>BPk</t>
  </si>
  <si>
    <t>Bex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</si>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</sst>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9"/>
      <name val="Geneva"/>
    </font>
    <font>
      <u/>
      <sz val="18"/>
      <name val="Times New Roman"/>
    </font>
    <font>
      <sz val="12"/>
      <name val="Times New Roman"/>
    </font>
    <font>
      <b/>
      <sz val="12"/>
      <name val="Times New Roman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Geneva"/>
    </font>
    <font>
      <sz val="10"/>
      <name val="Geneva"/>
    </font>
    <font>
      <b/>
      <sz val="12"/>
      <name val="Lucida Casual"/>
    </font>
    <font>
      <b/>
      <sz val="14"/>
      <name val="Geneva"/>
    </font>
    <font>
      <b/>
      <sz val="12"/>
      <name val="Geneva"/>
    </font>
    <font>
      <b/>
      <sz val="14"/>
      <color indexed="12"/>
      <name val="Geneva"/>
    </font>
    <font>
      <b/>
      <u/>
      <sz val="10"/>
      <name val="Geneva"/>
    </font>
    <font>
      <b/>
      <sz val="10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vertical="center"/>
    </xf>
    <xf numFmtId="0" fontId="13" fillId="6" borderId="9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" fontId="8" fillId="0" borderId="5" xfId="0" quotePrefix="1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9"/>
  <sheetViews>
    <sheetView tabSelected="1" workbookViewId="0">
      <selection activeCell="Q5" sqref="Q5"/>
    </sheetView>
  </sheetViews>
  <sheetFormatPr defaultColWidth="9" defaultRowHeight="18.75"/>
  <cols>
    <col min="1" max="1" width="24.140625" style="4" customWidth="1"/>
    <col min="2" max="2" width="7.7109375" style="4" customWidth="1"/>
    <col min="3" max="3" width="1.7109375" style="18" customWidth="1"/>
    <col min="4" max="17" width="7.140625" style="4" customWidth="1"/>
    <col min="18" max="16384" width="9" style="4"/>
  </cols>
  <sheetData>
    <row r="1" spans="1:61" s="5" customFormat="1" ht="11.1" customHeight="1" thickBot="1">
      <c r="A1" s="6"/>
      <c r="B1" s="6"/>
      <c r="C1" s="1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</row>
    <row r="2" spans="1:61" s="31" customFormat="1" ht="20.100000000000001" customHeight="1" thickBot="1">
      <c r="A2" s="27"/>
      <c r="B2" s="28" t="s">
        <v>12</v>
      </c>
      <c r="C2" s="29"/>
      <c r="D2" s="57"/>
      <c r="E2" s="34"/>
      <c r="F2" s="35" t="s">
        <v>8</v>
      </c>
      <c r="G2" s="36"/>
      <c r="H2" s="34"/>
      <c r="I2" s="63"/>
      <c r="J2" s="63"/>
      <c r="K2" s="65" t="s">
        <v>18</v>
      </c>
      <c r="L2" s="63"/>
      <c r="M2" s="63"/>
      <c r="N2" s="63"/>
      <c r="O2" s="64"/>
      <c r="P2" s="64" t="s">
        <v>19</v>
      </c>
      <c r="Q2" s="64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</row>
    <row r="3" spans="1:61" s="1" customFormat="1" ht="20.100000000000001" customHeight="1" thickBot="1">
      <c r="A3" s="16" t="s">
        <v>9</v>
      </c>
      <c r="B3" s="52"/>
      <c r="C3" s="40"/>
      <c r="D3" s="58">
        <v>1</v>
      </c>
      <c r="E3" s="59">
        <v>2</v>
      </c>
      <c r="F3" s="59">
        <v>3</v>
      </c>
      <c r="G3" s="59">
        <v>4</v>
      </c>
      <c r="H3" s="59">
        <v>5</v>
      </c>
      <c r="I3" s="59">
        <v>1</v>
      </c>
      <c r="J3" s="59">
        <v>2</v>
      </c>
      <c r="K3" s="59">
        <v>3</v>
      </c>
      <c r="L3" s="59">
        <v>4</v>
      </c>
      <c r="M3" s="59">
        <v>5</v>
      </c>
      <c r="N3" s="59">
        <v>6</v>
      </c>
      <c r="O3" s="59">
        <v>1</v>
      </c>
      <c r="P3" s="59">
        <v>2</v>
      </c>
      <c r="Q3" s="59">
        <v>3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s="1" customFormat="1" ht="20.100000000000001" customHeight="1">
      <c r="A4" s="68"/>
      <c r="B4" s="69"/>
      <c r="C4" s="40"/>
      <c r="D4" s="70" t="s">
        <v>26</v>
      </c>
      <c r="E4" s="71" t="s">
        <v>27</v>
      </c>
      <c r="F4" s="72" t="s">
        <v>28</v>
      </c>
      <c r="G4" s="71" t="s">
        <v>29</v>
      </c>
      <c r="H4" s="73" t="s">
        <v>28</v>
      </c>
      <c r="I4" s="71" t="s">
        <v>29</v>
      </c>
      <c r="J4" s="73" t="s">
        <v>28</v>
      </c>
      <c r="K4" s="71" t="s">
        <v>30</v>
      </c>
      <c r="L4" s="71" t="s">
        <v>26</v>
      </c>
      <c r="M4" s="71" t="s">
        <v>31</v>
      </c>
      <c r="N4" s="71" t="s">
        <v>29</v>
      </c>
      <c r="O4" s="71" t="s">
        <v>32</v>
      </c>
      <c r="P4" s="71" t="s">
        <v>27</v>
      </c>
      <c r="Q4" s="71" t="s">
        <v>33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s="9" customFormat="1" ht="20.100000000000001" customHeight="1">
      <c r="A5" s="20" t="s">
        <v>13</v>
      </c>
      <c r="B5" s="41">
        <v>20</v>
      </c>
      <c r="C5" s="42"/>
      <c r="D5" s="55">
        <v>19</v>
      </c>
      <c r="E5" s="56">
        <v>18</v>
      </c>
      <c r="F5" s="56">
        <v>20</v>
      </c>
      <c r="G5" s="56">
        <v>20</v>
      </c>
      <c r="H5" s="56">
        <v>20</v>
      </c>
      <c r="I5" s="56">
        <v>20</v>
      </c>
      <c r="J5" s="56">
        <v>20</v>
      </c>
      <c r="K5" s="56">
        <v>14</v>
      </c>
      <c r="L5" s="56">
        <v>18</v>
      </c>
      <c r="M5" s="56">
        <v>20</v>
      </c>
      <c r="N5" s="56">
        <v>20</v>
      </c>
      <c r="O5" s="56">
        <v>20</v>
      </c>
      <c r="P5" s="56">
        <v>19</v>
      </c>
      <c r="Q5" s="56">
        <v>19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9" customFormat="1" ht="20.100000000000001" hidden="1" customHeight="1">
      <c r="A6" s="20" t="s">
        <v>17</v>
      </c>
      <c r="B6" s="41"/>
      <c r="C6" s="42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s="9" customFormat="1" ht="20.100000000000001" hidden="1" customHeight="1">
      <c r="A7" s="20" t="s">
        <v>25</v>
      </c>
      <c r="B7" s="41"/>
      <c r="C7" s="42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s="9" customFormat="1" ht="20.100000000000001" customHeight="1">
      <c r="A8" s="53" t="s">
        <v>16</v>
      </c>
      <c r="B8" s="43">
        <f>SUM(B5:B7)</f>
        <v>20</v>
      </c>
      <c r="C8" s="42"/>
      <c r="D8" s="60">
        <f t="shared" ref="D8:Q8" si="0">SUM(D5:D7)</f>
        <v>19</v>
      </c>
      <c r="E8" s="60">
        <f t="shared" si="0"/>
        <v>18</v>
      </c>
      <c r="F8" s="60">
        <f t="shared" si="0"/>
        <v>20</v>
      </c>
      <c r="G8" s="60">
        <f t="shared" si="0"/>
        <v>20</v>
      </c>
      <c r="H8" s="60">
        <f t="shared" si="0"/>
        <v>20</v>
      </c>
      <c r="I8" s="60">
        <f t="shared" si="0"/>
        <v>20</v>
      </c>
      <c r="J8" s="60">
        <f t="shared" si="0"/>
        <v>20</v>
      </c>
      <c r="K8" s="60">
        <f t="shared" si="0"/>
        <v>14</v>
      </c>
      <c r="L8" s="60">
        <f t="shared" si="0"/>
        <v>18</v>
      </c>
      <c r="M8" s="60">
        <f t="shared" si="0"/>
        <v>20</v>
      </c>
      <c r="N8" s="60">
        <f t="shared" si="0"/>
        <v>20</v>
      </c>
      <c r="O8" s="60">
        <f t="shared" si="0"/>
        <v>20</v>
      </c>
      <c r="P8" s="60">
        <f t="shared" si="0"/>
        <v>19</v>
      </c>
      <c r="Q8" s="60">
        <f t="shared" si="0"/>
        <v>19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s="9" customFormat="1" ht="20.100000000000001" customHeight="1">
      <c r="A9" s="20" t="s">
        <v>4</v>
      </c>
      <c r="B9" s="41">
        <v>20</v>
      </c>
      <c r="C9" s="42"/>
      <c r="D9" s="47">
        <v>13</v>
      </c>
      <c r="E9" s="38">
        <v>13</v>
      </c>
      <c r="F9" s="38">
        <v>18</v>
      </c>
      <c r="G9" s="38">
        <v>11</v>
      </c>
      <c r="H9" s="38">
        <v>17</v>
      </c>
      <c r="I9" s="38">
        <v>10</v>
      </c>
      <c r="J9" s="38">
        <v>16</v>
      </c>
      <c r="K9" s="38">
        <v>10</v>
      </c>
      <c r="L9" s="38">
        <v>14</v>
      </c>
      <c r="M9" s="38">
        <v>17</v>
      </c>
      <c r="N9" s="38"/>
      <c r="O9" s="38">
        <v>17</v>
      </c>
      <c r="P9" s="38">
        <v>16</v>
      </c>
      <c r="Q9" s="38">
        <v>17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20.100000000000001" customHeight="1">
      <c r="A10" s="20" t="s">
        <v>5</v>
      </c>
      <c r="B10" s="41">
        <v>20</v>
      </c>
      <c r="C10" s="42"/>
      <c r="D10" s="47">
        <v>13</v>
      </c>
      <c r="E10" s="38">
        <v>8</v>
      </c>
      <c r="F10" s="38">
        <v>12</v>
      </c>
      <c r="G10" s="38">
        <v>18</v>
      </c>
      <c r="H10" s="38">
        <v>16</v>
      </c>
      <c r="I10" s="38">
        <v>12</v>
      </c>
      <c r="J10" s="38">
        <v>14</v>
      </c>
      <c r="K10" s="38">
        <v>13</v>
      </c>
      <c r="L10" s="38">
        <v>8</v>
      </c>
      <c r="M10" s="38">
        <v>14</v>
      </c>
      <c r="N10" s="38"/>
      <c r="O10" s="38">
        <v>13</v>
      </c>
      <c r="P10" s="38">
        <v>8</v>
      </c>
      <c r="Q10" s="38">
        <v>7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20.100000000000001" customHeight="1">
      <c r="A11" s="20" t="s">
        <v>6</v>
      </c>
      <c r="B11" s="41">
        <v>20</v>
      </c>
      <c r="C11" s="42"/>
      <c r="D11" s="47">
        <v>15</v>
      </c>
      <c r="E11" s="38"/>
      <c r="F11" s="38">
        <v>19</v>
      </c>
      <c r="G11" s="38" t="s">
        <v>9</v>
      </c>
      <c r="H11" s="38">
        <v>17</v>
      </c>
      <c r="I11" s="38">
        <v>15</v>
      </c>
      <c r="J11" s="38">
        <v>17</v>
      </c>
      <c r="K11" s="38">
        <v>14</v>
      </c>
      <c r="L11" s="38">
        <v>16</v>
      </c>
      <c r="M11" s="38">
        <v>15</v>
      </c>
      <c r="N11" s="38">
        <v>5</v>
      </c>
      <c r="O11" s="38">
        <v>11</v>
      </c>
      <c r="P11" s="38">
        <v>10</v>
      </c>
      <c r="Q11" s="38">
        <v>15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21" customHeight="1">
      <c r="A12" s="20" t="s">
        <v>7</v>
      </c>
      <c r="B12" s="41">
        <v>20</v>
      </c>
      <c r="C12" s="42"/>
      <c r="D12" s="47">
        <v>13</v>
      </c>
      <c r="E12" s="38">
        <v>5</v>
      </c>
      <c r="F12" s="38"/>
      <c r="G12" s="38" t="s">
        <v>9</v>
      </c>
      <c r="H12" s="38" t="s">
        <v>9</v>
      </c>
      <c r="I12" s="38" t="s">
        <v>9</v>
      </c>
      <c r="J12" s="38">
        <v>19</v>
      </c>
      <c r="K12" s="38">
        <v>20</v>
      </c>
      <c r="L12" s="38">
        <v>19</v>
      </c>
      <c r="M12" s="38">
        <v>19</v>
      </c>
      <c r="N12" s="38">
        <v>11</v>
      </c>
      <c r="O12" s="38">
        <v>16</v>
      </c>
      <c r="P12" s="38">
        <v>6</v>
      </c>
      <c r="Q12" s="38">
        <v>6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20.100000000000001" customHeight="1">
      <c r="A13" s="20" t="s">
        <v>25</v>
      </c>
      <c r="B13" s="41">
        <v>40</v>
      </c>
      <c r="C13" s="42"/>
      <c r="D13" s="47">
        <v>20</v>
      </c>
      <c r="E13" s="38">
        <v>0</v>
      </c>
      <c r="F13" s="38">
        <v>40</v>
      </c>
      <c r="G13" s="38"/>
      <c r="H13" s="38">
        <v>40</v>
      </c>
      <c r="I13" s="38">
        <v>0</v>
      </c>
      <c r="J13" s="38">
        <v>20</v>
      </c>
      <c r="K13" s="38">
        <v>10</v>
      </c>
      <c r="L13" s="38">
        <v>10</v>
      </c>
      <c r="M13" s="38">
        <v>30</v>
      </c>
      <c r="N13" s="38">
        <v>0</v>
      </c>
      <c r="O13" s="38">
        <v>20</v>
      </c>
      <c r="P13" s="38">
        <v>20</v>
      </c>
      <c r="Q13" s="38">
        <v>20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10" customFormat="1" ht="20.100000000000001" customHeight="1">
      <c r="A14" s="53" t="s">
        <v>11</v>
      </c>
      <c r="B14" s="43">
        <f>SUM(B9:B13)</f>
        <v>120</v>
      </c>
      <c r="C14" s="42"/>
      <c r="D14" s="43">
        <f t="shared" ref="D14:Q14" si="1">SUM(D9:D13)</f>
        <v>74</v>
      </c>
      <c r="E14" s="43">
        <f t="shared" si="1"/>
        <v>26</v>
      </c>
      <c r="F14" s="43">
        <f t="shared" si="1"/>
        <v>89</v>
      </c>
      <c r="G14" s="43">
        <f t="shared" si="1"/>
        <v>29</v>
      </c>
      <c r="H14" s="43">
        <f t="shared" si="1"/>
        <v>90</v>
      </c>
      <c r="I14" s="43">
        <f t="shared" si="1"/>
        <v>37</v>
      </c>
      <c r="J14" s="43">
        <f t="shared" si="1"/>
        <v>86</v>
      </c>
      <c r="K14" s="43">
        <f t="shared" si="1"/>
        <v>67</v>
      </c>
      <c r="L14" s="43">
        <f t="shared" si="1"/>
        <v>67</v>
      </c>
      <c r="M14" s="43">
        <f t="shared" si="1"/>
        <v>95</v>
      </c>
      <c r="N14" s="43">
        <f t="shared" si="1"/>
        <v>16</v>
      </c>
      <c r="O14" s="43">
        <f t="shared" si="1"/>
        <v>77</v>
      </c>
      <c r="P14" s="43">
        <f t="shared" si="1"/>
        <v>60</v>
      </c>
      <c r="Q14" s="43">
        <f t="shared" si="1"/>
        <v>65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20.100000000000001" customHeight="1">
      <c r="A15" s="20" t="s">
        <v>22</v>
      </c>
      <c r="B15" s="41">
        <v>20</v>
      </c>
      <c r="C15" s="42"/>
      <c r="D15" s="47">
        <v>20</v>
      </c>
      <c r="E15" s="47">
        <v>20</v>
      </c>
      <c r="F15" s="47">
        <v>20</v>
      </c>
      <c r="G15" s="47">
        <v>20</v>
      </c>
      <c r="H15" s="47">
        <v>20</v>
      </c>
      <c r="I15" s="47">
        <v>20</v>
      </c>
      <c r="J15" s="47">
        <v>20</v>
      </c>
      <c r="K15" s="47">
        <v>20</v>
      </c>
      <c r="L15" s="47">
        <v>20</v>
      </c>
      <c r="M15" s="38">
        <v>20</v>
      </c>
      <c r="N15" s="38"/>
      <c r="O15" s="47">
        <v>20</v>
      </c>
      <c r="P15" s="47">
        <v>20</v>
      </c>
      <c r="Q15" s="47">
        <v>20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20.100000000000001" customHeight="1">
      <c r="A16" s="20" t="s">
        <v>23</v>
      </c>
      <c r="B16" s="41">
        <v>20</v>
      </c>
      <c r="C16" s="42"/>
      <c r="D16" s="47">
        <v>20</v>
      </c>
      <c r="E16" s="47">
        <v>20</v>
      </c>
      <c r="F16" s="47">
        <v>20</v>
      </c>
      <c r="G16" s="47">
        <v>20</v>
      </c>
      <c r="H16" s="47">
        <v>20</v>
      </c>
      <c r="I16" s="47">
        <v>20</v>
      </c>
      <c r="J16" s="47">
        <v>20</v>
      </c>
      <c r="K16" s="47">
        <v>20</v>
      </c>
      <c r="L16" s="47">
        <v>20</v>
      </c>
      <c r="M16" s="47">
        <v>20</v>
      </c>
      <c r="N16" s="38"/>
      <c r="O16" s="47">
        <v>20</v>
      </c>
      <c r="P16" s="47">
        <v>20</v>
      </c>
      <c r="Q16" s="47">
        <v>20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20.100000000000001" customHeight="1">
      <c r="A17" s="20" t="s">
        <v>0</v>
      </c>
      <c r="B17" s="41">
        <v>20</v>
      </c>
      <c r="C17" s="42"/>
      <c r="D17" s="47">
        <v>20</v>
      </c>
      <c r="E17" s="38"/>
      <c r="F17" s="47">
        <v>20</v>
      </c>
      <c r="G17" s="38" t="s">
        <v>9</v>
      </c>
      <c r="H17" s="47">
        <v>20</v>
      </c>
      <c r="I17" s="47">
        <v>20</v>
      </c>
      <c r="J17" s="47">
        <v>20</v>
      </c>
      <c r="K17" s="47">
        <v>20</v>
      </c>
      <c r="L17" s="47">
        <v>20</v>
      </c>
      <c r="M17" s="47">
        <v>20</v>
      </c>
      <c r="N17" s="47">
        <v>20</v>
      </c>
      <c r="O17" s="47">
        <v>20</v>
      </c>
      <c r="P17" s="47">
        <v>20</v>
      </c>
      <c r="Q17" s="47">
        <v>20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20.100000000000001" customHeight="1">
      <c r="A18" s="20" t="s">
        <v>1</v>
      </c>
      <c r="B18" s="41">
        <v>20</v>
      </c>
      <c r="C18" s="42"/>
      <c r="D18" s="47">
        <v>20</v>
      </c>
      <c r="E18" s="38"/>
      <c r="F18" s="47">
        <v>20</v>
      </c>
      <c r="G18" s="47">
        <v>20</v>
      </c>
      <c r="H18" s="47">
        <v>20</v>
      </c>
      <c r="I18" s="47">
        <v>20</v>
      </c>
      <c r="J18" s="47">
        <v>20</v>
      </c>
      <c r="K18" s="47">
        <v>20</v>
      </c>
      <c r="L18" s="47">
        <v>20</v>
      </c>
      <c r="M18" s="47">
        <v>20</v>
      </c>
      <c r="N18" s="47">
        <v>20</v>
      </c>
      <c r="O18" s="47">
        <v>20</v>
      </c>
      <c r="P18" s="47">
        <v>20</v>
      </c>
      <c r="Q18" s="47">
        <v>20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20.100000000000001" hidden="1" customHeight="1">
      <c r="A19" s="20" t="s">
        <v>2</v>
      </c>
      <c r="B19" s="41" t="s">
        <v>15</v>
      </c>
      <c r="C19" s="42"/>
      <c r="D19" s="44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20.100000000000001" hidden="1" customHeight="1">
      <c r="A20" s="20" t="s">
        <v>24</v>
      </c>
      <c r="B20" s="41" t="s">
        <v>15</v>
      </c>
      <c r="C20" s="42"/>
      <c r="D20" s="4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20.100000000000001" customHeight="1">
      <c r="A21" s="62" t="s">
        <v>3</v>
      </c>
      <c r="B21" s="46">
        <v>20</v>
      </c>
      <c r="C21" s="42"/>
      <c r="D21" s="47">
        <v>20</v>
      </c>
      <c r="E21" s="47">
        <v>20</v>
      </c>
      <c r="F21" s="38"/>
      <c r="G21" s="38"/>
      <c r="H21" s="38"/>
      <c r="I21" s="47">
        <v>20</v>
      </c>
      <c r="J21" s="47">
        <v>20</v>
      </c>
      <c r="K21" s="47">
        <v>20</v>
      </c>
      <c r="L21" s="47">
        <v>20</v>
      </c>
      <c r="M21" s="47">
        <v>20</v>
      </c>
      <c r="N21" s="38"/>
      <c r="O21" s="47">
        <v>20</v>
      </c>
      <c r="P21" s="47">
        <v>20</v>
      </c>
      <c r="Q21" s="47">
        <v>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11" customFormat="1" ht="20.100000000000001" customHeight="1">
      <c r="A22" s="54" t="s">
        <v>10</v>
      </c>
      <c r="B22" s="45">
        <f>SUM(B15:B18)+B21</f>
        <v>100</v>
      </c>
      <c r="C22" s="42"/>
      <c r="D22" s="45">
        <f t="shared" ref="D22:I22" si="2">SUM(D15:D18)+D21</f>
        <v>100</v>
      </c>
      <c r="E22" s="45">
        <f t="shared" si="2"/>
        <v>60</v>
      </c>
      <c r="F22" s="45">
        <f t="shared" si="2"/>
        <v>80</v>
      </c>
      <c r="G22" s="45">
        <f t="shared" si="2"/>
        <v>60</v>
      </c>
      <c r="H22" s="45">
        <f t="shared" si="2"/>
        <v>80</v>
      </c>
      <c r="I22" s="45">
        <f t="shared" si="2"/>
        <v>100</v>
      </c>
      <c r="J22" s="45">
        <f t="shared" ref="J22:Q22" si="3">SUM(J15:J18)+J21</f>
        <v>100</v>
      </c>
      <c r="K22" s="45">
        <f t="shared" si="3"/>
        <v>100</v>
      </c>
      <c r="L22" s="45">
        <f t="shared" si="3"/>
        <v>100</v>
      </c>
      <c r="M22" s="45">
        <f t="shared" si="3"/>
        <v>100</v>
      </c>
      <c r="N22" s="45">
        <f t="shared" si="3"/>
        <v>40</v>
      </c>
      <c r="O22" s="45">
        <f t="shared" si="3"/>
        <v>100</v>
      </c>
      <c r="P22" s="45">
        <f t="shared" si="3"/>
        <v>100</v>
      </c>
      <c r="Q22" s="45">
        <f t="shared" si="3"/>
        <v>100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3" customFormat="1" ht="20.100000000000001" customHeight="1" thickBot="1">
      <c r="A23" s="26"/>
      <c r="B23" s="46"/>
      <c r="C23" s="42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12" customFormat="1" ht="30" customHeight="1" thickBot="1">
      <c r="A24" s="25" t="s">
        <v>21</v>
      </c>
      <c r="B24" s="21">
        <f>B8+B14+B22+B23</f>
        <v>240</v>
      </c>
      <c r="C24" s="22"/>
      <c r="D24" s="61">
        <f t="shared" ref="D24:Q24" si="4">D8+D14+D22+D23</f>
        <v>193</v>
      </c>
      <c r="E24" s="61">
        <f t="shared" si="4"/>
        <v>104</v>
      </c>
      <c r="F24" s="61">
        <f t="shared" si="4"/>
        <v>189</v>
      </c>
      <c r="G24" s="61">
        <f t="shared" si="4"/>
        <v>109</v>
      </c>
      <c r="H24" s="61">
        <f t="shared" si="4"/>
        <v>190</v>
      </c>
      <c r="I24" s="61">
        <f t="shared" si="4"/>
        <v>157</v>
      </c>
      <c r="J24" s="61">
        <f t="shared" si="4"/>
        <v>206</v>
      </c>
      <c r="K24" s="61">
        <f t="shared" si="4"/>
        <v>181</v>
      </c>
      <c r="L24" s="61">
        <f t="shared" si="4"/>
        <v>185</v>
      </c>
      <c r="M24" s="61">
        <f t="shared" si="4"/>
        <v>215</v>
      </c>
      <c r="N24" s="61">
        <f t="shared" si="4"/>
        <v>76</v>
      </c>
      <c r="O24" s="61">
        <f t="shared" si="4"/>
        <v>197</v>
      </c>
      <c r="P24" s="61">
        <f t="shared" si="4"/>
        <v>179</v>
      </c>
      <c r="Q24" s="61">
        <f t="shared" si="4"/>
        <v>184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12" customFormat="1" ht="30" hidden="1" customHeight="1" thickBot="1">
      <c r="A25" s="25" t="s">
        <v>14</v>
      </c>
      <c r="B25" s="21">
        <f>B8+B14+B22+B23</f>
        <v>240</v>
      </c>
      <c r="C25" s="22"/>
      <c r="D25" s="50"/>
      <c r="E25" s="51"/>
      <c r="F25" s="51"/>
      <c r="G25" s="51"/>
      <c r="H25" s="51">
        <f>H8+H14+H22+H23</f>
        <v>190</v>
      </c>
      <c r="I25" s="51">
        <f t="shared" ref="I25:Q25" si="5">SUM(I5+I6+I7+I14+I22+I23)</f>
        <v>157</v>
      </c>
      <c r="J25" s="51">
        <f t="shared" si="5"/>
        <v>206</v>
      </c>
      <c r="K25" s="51">
        <f t="shared" si="5"/>
        <v>181</v>
      </c>
      <c r="L25" s="51">
        <f t="shared" si="5"/>
        <v>185</v>
      </c>
      <c r="M25" s="51">
        <f t="shared" si="5"/>
        <v>215</v>
      </c>
      <c r="N25" s="51">
        <f t="shared" si="5"/>
        <v>76</v>
      </c>
      <c r="O25" s="51">
        <f t="shared" si="5"/>
        <v>197</v>
      </c>
      <c r="P25" s="51">
        <f t="shared" si="5"/>
        <v>179</v>
      </c>
      <c r="Q25" s="51">
        <f t="shared" si="5"/>
        <v>184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3" customFormat="1" ht="9" customHeight="1">
      <c r="A26" s="2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19" customFormat="1" ht="21.75" customHeight="1">
      <c r="A27" s="33" t="s">
        <v>20</v>
      </c>
      <c r="B27" s="32"/>
      <c r="C27" s="23"/>
      <c r="D27" s="66">
        <f>RANK(D24,$D$24:$N$24)</f>
        <v>3</v>
      </c>
      <c r="E27" s="66">
        <f t="shared" ref="E27:N27" si="6">RANK(E24,$D$24:$N$24)</f>
        <v>10</v>
      </c>
      <c r="F27" s="66">
        <f t="shared" si="6"/>
        <v>5</v>
      </c>
      <c r="G27" s="66">
        <f t="shared" si="6"/>
        <v>9</v>
      </c>
      <c r="H27" s="66">
        <f t="shared" si="6"/>
        <v>4</v>
      </c>
      <c r="I27" s="66">
        <f t="shared" si="6"/>
        <v>8</v>
      </c>
      <c r="J27" s="66">
        <f t="shared" si="6"/>
        <v>2</v>
      </c>
      <c r="K27" s="66">
        <f t="shared" si="6"/>
        <v>7</v>
      </c>
      <c r="L27" s="66">
        <f t="shared" si="6"/>
        <v>6</v>
      </c>
      <c r="M27" s="66">
        <f t="shared" si="6"/>
        <v>1</v>
      </c>
      <c r="N27" s="66">
        <f t="shared" si="6"/>
        <v>11</v>
      </c>
      <c r="O27" s="67">
        <f>RANK(O24,$O$24:$Q$24)</f>
        <v>1</v>
      </c>
      <c r="P27" s="67">
        <f>RANK(P24,$O$24:$Q$24)</f>
        <v>3</v>
      </c>
      <c r="Q27" s="67">
        <f>RANK(Q24,$O$24:$Q$24)</f>
        <v>2</v>
      </c>
    </row>
    <row r="28" spans="1:61" s="2" customFormat="1" ht="21.75" customHeight="1">
      <c r="C28" s="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6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6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6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6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6:17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6:17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6:17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6:17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6:17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6:17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6:17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6:17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6:17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6:17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6:17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6:17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6:17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6:17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6:17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6:17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6:17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6:17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6:17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6:17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6:17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6:17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6:17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6:17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6:17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6:17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6:17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6:17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6:17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6:17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6:17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6:17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6:17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6:17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6:17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6:17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6:17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6:17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6:17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6:17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6:17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6:17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6:17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6:17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6:17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</sheetData>
  <printOptions horizontalCentered="1" verticalCentered="1"/>
  <pageMargins left="7.8740157480315001E-2" right="0" top="0.31496062992126" bottom="0.39370078740157499" header="0.23622047244094499" footer="0.27559055118110198"/>
  <pageSetup paperSize="0" scale="97" orientation="landscape" horizontalDpi="4294967292" verticalDpi="4294967292"/>
  <headerFooter alignWithMargins="0">
    <oddHeader>&amp;C&amp;"Geneva,Bold"&amp;24&amp;UMaster Score sheet</oddHeader>
    <oddFooter>&amp;C&amp;24&amp;UPatrol Hike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Floyd</dc:creator>
  <cp:lastModifiedBy>Chris Hayes</cp:lastModifiedBy>
  <cp:lastPrinted>2007-06-10T19:31:17Z</cp:lastPrinted>
  <dcterms:created xsi:type="dcterms:W3CDTF">1999-02-20T17:50:57Z</dcterms:created>
  <dcterms:modified xsi:type="dcterms:W3CDTF">2015-10-14T12:32:11Z</dcterms:modified>
</cp:coreProperties>
</file>