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CH\"/>
    </mc:Choice>
  </mc:AlternateContent>
  <bookViews>
    <workbookView xWindow="26355" yWindow="825" windowWidth="15600" windowHeight="11760" tabRatio="692"/>
  </bookViews>
  <sheets>
    <sheet name="Score Sheet" sheetId="2" r:id="rId1"/>
  </sheets>
  <definedNames>
    <definedName name="_xlnm.Print_Area" localSheetId="0">'Score Sheet'!$A$2:$Z$32</definedName>
  </definedNames>
  <calcPr calcId="152511"/>
</workbook>
</file>

<file path=xl/calcChain.xml><?xml version="1.0" encoding="utf-8"?>
<calcChain xmlns="http://schemas.openxmlformats.org/spreadsheetml/2006/main">
  <c r="V17" i="2" l="1"/>
  <c r="W17" i="2"/>
  <c r="X17" i="2"/>
  <c r="Y17" i="2"/>
  <c r="Z17" i="2"/>
  <c r="E17" i="2"/>
  <c r="F17" i="2"/>
  <c r="G17" i="2"/>
  <c r="H17" i="2"/>
  <c r="I17" i="2"/>
  <c r="J17" i="2"/>
  <c r="K17" i="2"/>
  <c r="L17" i="2"/>
  <c r="L29" i="2" s="1"/>
  <c r="M17" i="2"/>
  <c r="N17" i="2"/>
  <c r="N29" i="2"/>
  <c r="O17" i="2"/>
  <c r="P17" i="2"/>
  <c r="P29" i="2" s="1"/>
  <c r="Q17" i="2"/>
  <c r="Q29" i="2" s="1"/>
  <c r="R17" i="2"/>
  <c r="S17" i="2"/>
  <c r="T17" i="2"/>
  <c r="U17" i="2"/>
  <c r="D17" i="2"/>
  <c r="B17" i="2"/>
  <c r="E26" i="2"/>
  <c r="E10" i="2"/>
  <c r="E28" i="2"/>
  <c r="F26" i="2"/>
  <c r="F10" i="2"/>
  <c r="F28" i="2" s="1"/>
  <c r="G26" i="2"/>
  <c r="G28" i="2" s="1"/>
  <c r="G10" i="2"/>
  <c r="H26" i="2"/>
  <c r="H10" i="2"/>
  <c r="H28" i="2" s="1"/>
  <c r="I26" i="2"/>
  <c r="I10" i="2"/>
  <c r="I28" i="2"/>
  <c r="J26" i="2"/>
  <c r="J10" i="2"/>
  <c r="J28" i="2" s="1"/>
  <c r="K26" i="2"/>
  <c r="K28" i="2" s="1"/>
  <c r="K31" i="2" s="1"/>
  <c r="K10" i="2"/>
  <c r="L26" i="2"/>
  <c r="L10" i="2"/>
  <c r="L28" i="2" s="1"/>
  <c r="M26" i="2"/>
  <c r="M10" i="2"/>
  <c r="M28" i="2"/>
  <c r="O26" i="2"/>
  <c r="O10" i="2"/>
  <c r="O28" i="2" s="1"/>
  <c r="O31" i="2" s="1"/>
  <c r="P26" i="2"/>
  <c r="P28" i="2" s="1"/>
  <c r="P10" i="2"/>
  <c r="Q26" i="2"/>
  <c r="Q10" i="2"/>
  <c r="Q28" i="2" s="1"/>
  <c r="Q31" i="2" s="1"/>
  <c r="R26" i="2"/>
  <c r="R29" i="2" s="1"/>
  <c r="R10" i="2"/>
  <c r="R28" i="2"/>
  <c r="N26" i="2"/>
  <c r="N10" i="2"/>
  <c r="N28" i="2" s="1"/>
  <c r="D26" i="2"/>
  <c r="D10" i="2"/>
  <c r="D28" i="2" s="1"/>
  <c r="Z26" i="2"/>
  <c r="Z28" i="2" s="1"/>
  <c r="Z10" i="2"/>
  <c r="S26" i="2"/>
  <c r="S10" i="2"/>
  <c r="S28" i="2" s="1"/>
  <c r="T26" i="2"/>
  <c r="T10" i="2"/>
  <c r="T28" i="2"/>
  <c r="U26" i="2"/>
  <c r="U10" i="2"/>
  <c r="U28" i="2" s="1"/>
  <c r="U32" i="2" s="1"/>
  <c r="V26" i="2"/>
  <c r="V28" i="2" s="1"/>
  <c r="V10" i="2"/>
  <c r="W26" i="2"/>
  <c r="W10" i="2"/>
  <c r="W28" i="2" s="1"/>
  <c r="W32" i="2" s="1"/>
  <c r="X26" i="2"/>
  <c r="X10" i="2"/>
  <c r="X28" i="2"/>
  <c r="Y26" i="2"/>
  <c r="Y10" i="2"/>
  <c r="Y28" i="2"/>
  <c r="B26" i="2"/>
  <c r="B29" i="2" s="1"/>
  <c r="B28" i="2"/>
  <c r="O29" i="2"/>
  <c r="Z32" i="2" l="1"/>
  <c r="X32" i="2"/>
  <c r="D31" i="2"/>
  <c r="M31" i="2"/>
  <c r="L31" i="2"/>
  <c r="J31" i="2"/>
  <c r="G31" i="2"/>
  <c r="S32" i="2"/>
  <c r="Y32" i="2"/>
  <c r="T32" i="2"/>
  <c r="H31" i="2"/>
  <c r="F31" i="2"/>
  <c r="E31" i="2"/>
  <c r="R31" i="2"/>
  <c r="V32" i="2"/>
  <c r="N31" i="2"/>
  <c r="P31" i="2"/>
  <c r="I31" i="2"/>
</calcChain>
</file>

<file path=xl/sharedStrings.xml><?xml version="1.0" encoding="utf-8"?>
<sst xmlns="http://schemas.openxmlformats.org/spreadsheetml/2006/main" count="69" uniqueCount="43">
  <si>
    <t>Final placings  -Scout Teams</t>
    <phoneticPr fontId="3" type="noConversion"/>
  </si>
  <si>
    <t>Final placings - Cub Teams</t>
    <phoneticPr fontId="3" type="noConversion"/>
  </si>
  <si>
    <t>arrival at echo</t>
  </si>
  <si>
    <t>return to base unaided</t>
  </si>
  <si>
    <t>C/P Alpha</t>
  </si>
  <si>
    <t>C/P Bravo</t>
  </si>
  <si>
    <t>C/P Charlie</t>
  </si>
  <si>
    <t>C/P Delta</t>
  </si>
  <si>
    <t xml:space="preserve"> </t>
  </si>
  <si>
    <t>Checkpoint Sub total</t>
  </si>
  <si>
    <t>Max</t>
  </si>
  <si>
    <t>Safety Inspection</t>
  </si>
  <si>
    <t>Grand Total (senior)</t>
  </si>
  <si>
    <t>n/a</t>
  </si>
  <si>
    <t>Time Keeping</t>
  </si>
  <si>
    <t xml:space="preserve">Grand Total </t>
  </si>
  <si>
    <t>arrival at Foxtrot</t>
  </si>
  <si>
    <t>Questions</t>
  </si>
  <si>
    <t>Inspection SubTotal</t>
  </si>
  <si>
    <t>Arrivals Sub-total</t>
  </si>
  <si>
    <t>arrival at Alpha</t>
  </si>
  <si>
    <t>arrival at Bravo</t>
  </si>
  <si>
    <t>arrival at Charlie</t>
  </si>
  <si>
    <t>arrival at Delta</t>
  </si>
  <si>
    <t>C/P Echo</t>
  </si>
  <si>
    <t>arrival at Echo</t>
  </si>
  <si>
    <t>Questions</t>
    <phoneticPr fontId="3" type="noConversion"/>
  </si>
  <si>
    <t>BLACK PRINCE HIKE SCORES 2014</t>
    <phoneticPr fontId="3" type="noConversion"/>
  </si>
  <si>
    <t>Red</t>
    <phoneticPr fontId="3" type="noConversion"/>
  </si>
  <si>
    <t>Blue</t>
    <phoneticPr fontId="3" type="noConversion"/>
  </si>
  <si>
    <t>Green</t>
    <phoneticPr fontId="3" type="noConversion"/>
  </si>
  <si>
    <t>Black</t>
  </si>
  <si>
    <t>5th/7th</t>
  </si>
  <si>
    <t>6th Sid</t>
  </si>
  <si>
    <t>Imp</t>
  </si>
  <si>
    <t>O Bex</t>
  </si>
  <si>
    <t>Bal Pk</t>
  </si>
  <si>
    <t>3rd Bar</t>
  </si>
  <si>
    <t>Bridge</t>
  </si>
  <si>
    <t>Amaz</t>
  </si>
  <si>
    <t>7th Bex</t>
  </si>
  <si>
    <t>Swall</t>
  </si>
  <si>
    <t>4th Bex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</si>
</sst>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8">
    <font>
      <sz val="9"/>
      <name val="Geneva"/>
    </font>
    <font>
      <sz val="9"/>
      <name val="Geneva"/>
    </font>
    <font>
      <sz val="10"/>
      <name val="Geneva"/>
    </font>
    <font>
      <sz val="8"/>
      <name val="Verdana"/>
    </font>
    <font>
      <b/>
      <u/>
      <sz val="20"/>
      <color indexed="33"/>
      <name val="Geneva"/>
    </font>
    <font>
      <sz val="11"/>
      <name val="Geneva"/>
    </font>
    <font>
      <b/>
      <sz val="11"/>
      <name val="Geneva"/>
    </font>
    <font>
      <b/>
      <sz val="11"/>
      <color theme="0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Continuous" vertical="center"/>
    </xf>
    <xf numFmtId="0" fontId="5" fillId="5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8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182" fontId="5" fillId="4" borderId="29" xfId="0" applyNumberFormat="1" applyFont="1" applyFill="1" applyBorder="1" applyAlignment="1">
      <alignment horizontal="center" vertical="center"/>
    </xf>
    <xf numFmtId="182" fontId="5" fillId="0" borderId="30" xfId="0" applyNumberFormat="1" applyFont="1" applyFill="1" applyBorder="1" applyAlignment="1">
      <alignment horizontal="center" vertical="center"/>
    </xf>
    <xf numFmtId="182" fontId="5" fillId="8" borderId="2" xfId="0" applyNumberFormat="1" applyFont="1" applyFill="1" applyBorder="1" applyAlignment="1">
      <alignment horizontal="center" vertical="center"/>
    </xf>
    <xf numFmtId="182" fontId="6" fillId="4" borderId="2" xfId="0" applyNumberFormat="1" applyFont="1" applyFill="1" applyBorder="1" applyAlignment="1">
      <alignment horizontal="center" vertical="center"/>
    </xf>
    <xf numFmtId="182" fontId="6" fillId="8" borderId="2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10" borderId="0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 vertical="center"/>
    </xf>
    <xf numFmtId="0" fontId="6" fillId="13" borderId="35" xfId="0" applyFont="1" applyFill="1" applyBorder="1" applyAlignment="1">
      <alignment horizontal="center"/>
    </xf>
    <xf numFmtId="0" fontId="6" fillId="14" borderId="35" xfId="0" applyFont="1" applyFill="1" applyBorder="1" applyAlignment="1">
      <alignment horizontal="center"/>
    </xf>
    <xf numFmtId="0" fontId="6" fillId="14" borderId="35" xfId="0" applyFont="1" applyFill="1" applyBorder="1" applyAlignment="1">
      <alignment horizontal="right"/>
    </xf>
    <xf numFmtId="0" fontId="7" fillId="15" borderId="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16" fontId="2" fillId="0" borderId="3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13" borderId="40" xfId="0" applyFont="1" applyFill="1" applyBorder="1" applyAlignment="1">
      <alignment horizontal="center" vertical="center"/>
    </xf>
    <xf numFmtId="0" fontId="6" fillId="16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93"/>
  <sheetViews>
    <sheetView tabSelected="1" zoomScaleNormal="100" workbookViewId="0">
      <selection activeCell="R11" sqref="R11"/>
    </sheetView>
  </sheetViews>
  <sheetFormatPr defaultColWidth="9" defaultRowHeight="12"/>
  <cols>
    <col min="1" max="1" width="22.28515625" style="1" customWidth="1"/>
    <col min="2" max="2" width="6.7109375" style="1" customWidth="1"/>
    <col min="3" max="3" width="1.7109375" style="2" customWidth="1"/>
    <col min="4" max="4" width="7.140625" style="1" hidden="1" customWidth="1"/>
    <col min="5" max="13" width="6.7109375" style="1" customWidth="1"/>
    <col min="14" max="14" width="6.7109375" style="1" hidden="1" customWidth="1"/>
    <col min="15" max="21" width="6.7109375" style="1" customWidth="1"/>
    <col min="22" max="22" width="6.7109375" style="1" hidden="1" customWidth="1"/>
    <col min="23" max="26" width="6.7109375" style="1" customWidth="1"/>
    <col min="27" max="16384" width="9" style="1"/>
  </cols>
  <sheetData>
    <row r="2" spans="1:66" ht="26.25">
      <c r="I2" s="16" t="s">
        <v>27</v>
      </c>
    </row>
    <row r="3" spans="1:66" s="6" customFormat="1" ht="11.1" customHeight="1" thickBot="1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s="7" customFormat="1" ht="20.100000000000001" customHeight="1" thickBot="1">
      <c r="A4" s="17"/>
      <c r="B4" s="18" t="s">
        <v>10</v>
      </c>
      <c r="C4" s="19"/>
      <c r="D4" s="20"/>
      <c r="E4" s="97" t="s">
        <v>28</v>
      </c>
      <c r="F4" s="97" t="s">
        <v>28</v>
      </c>
      <c r="G4" s="97" t="s">
        <v>28</v>
      </c>
      <c r="H4" s="97" t="s">
        <v>28</v>
      </c>
      <c r="I4" s="97" t="s">
        <v>28</v>
      </c>
      <c r="J4" s="97" t="s">
        <v>28</v>
      </c>
      <c r="K4" s="97" t="s">
        <v>28</v>
      </c>
      <c r="L4" s="98" t="s">
        <v>29</v>
      </c>
      <c r="M4" s="98" t="s">
        <v>29</v>
      </c>
      <c r="N4" s="99"/>
      <c r="O4" s="98" t="s">
        <v>29</v>
      </c>
      <c r="P4" s="98" t="s">
        <v>29</v>
      </c>
      <c r="Q4" s="98" t="s">
        <v>29</v>
      </c>
      <c r="R4" s="98" t="s">
        <v>29</v>
      </c>
      <c r="S4" s="21" t="s">
        <v>30</v>
      </c>
      <c r="T4" s="21" t="s">
        <v>30</v>
      </c>
      <c r="U4" s="21" t="s">
        <v>30</v>
      </c>
      <c r="V4" s="22"/>
      <c r="W4" s="100" t="s">
        <v>31</v>
      </c>
      <c r="X4" s="100" t="s">
        <v>31</v>
      </c>
      <c r="Y4" s="100" t="s">
        <v>31</v>
      </c>
      <c r="Z4" s="100" t="s">
        <v>31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s="9" customFormat="1" ht="20.100000000000001" customHeight="1" thickBot="1">
      <c r="A5" s="23" t="s">
        <v>8</v>
      </c>
      <c r="B5" s="23"/>
      <c r="C5" s="24"/>
      <c r="D5" s="25">
        <v>1</v>
      </c>
      <c r="E5" s="26">
        <v>2</v>
      </c>
      <c r="F5" s="26">
        <v>3</v>
      </c>
      <c r="G5" s="26">
        <v>4</v>
      </c>
      <c r="H5" s="26">
        <v>5</v>
      </c>
      <c r="I5" s="26">
        <v>6</v>
      </c>
      <c r="J5" s="26">
        <v>7</v>
      </c>
      <c r="K5" s="26">
        <v>8</v>
      </c>
      <c r="L5" s="27">
        <v>1</v>
      </c>
      <c r="M5" s="28">
        <v>2</v>
      </c>
      <c r="N5" s="29">
        <v>3</v>
      </c>
      <c r="O5" s="26">
        <v>4</v>
      </c>
      <c r="P5" s="30">
        <v>5</v>
      </c>
      <c r="Q5" s="30">
        <v>6</v>
      </c>
      <c r="R5" s="30">
        <v>7</v>
      </c>
      <c r="S5" s="31">
        <v>1</v>
      </c>
      <c r="T5" s="31">
        <v>2</v>
      </c>
      <c r="U5" s="31">
        <v>3</v>
      </c>
      <c r="V5" s="32">
        <v>4</v>
      </c>
      <c r="W5" s="31">
        <v>1</v>
      </c>
      <c r="X5" s="31">
        <v>2</v>
      </c>
      <c r="Y5" s="31">
        <v>3</v>
      </c>
      <c r="Z5" s="31">
        <v>4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s="111" customFormat="1" ht="20.100000000000001" customHeight="1" thickBot="1">
      <c r="A6" s="101"/>
      <c r="B6" s="101"/>
      <c r="C6" s="102"/>
      <c r="D6" s="103"/>
      <c r="E6" s="104" t="s">
        <v>32</v>
      </c>
      <c r="F6" s="105" t="s">
        <v>33</v>
      </c>
      <c r="G6" s="104" t="s">
        <v>32</v>
      </c>
      <c r="H6" s="104" t="s">
        <v>34</v>
      </c>
      <c r="I6" s="104" t="s">
        <v>32</v>
      </c>
      <c r="J6" s="104" t="s">
        <v>35</v>
      </c>
      <c r="K6" s="104" t="s">
        <v>36</v>
      </c>
      <c r="L6" s="105" t="s">
        <v>37</v>
      </c>
      <c r="M6" s="105" t="s">
        <v>38</v>
      </c>
      <c r="N6" s="106"/>
      <c r="O6" s="105" t="s">
        <v>32</v>
      </c>
      <c r="P6" s="107" t="s">
        <v>35</v>
      </c>
      <c r="Q6" s="107" t="s">
        <v>32</v>
      </c>
      <c r="R6" s="107" t="s">
        <v>36</v>
      </c>
      <c r="S6" s="108" t="s">
        <v>39</v>
      </c>
      <c r="T6" s="108" t="s">
        <v>36</v>
      </c>
      <c r="U6" s="108" t="s">
        <v>38</v>
      </c>
      <c r="V6" s="109"/>
      <c r="W6" s="108" t="s">
        <v>40</v>
      </c>
      <c r="X6" s="108" t="s">
        <v>41</v>
      </c>
      <c r="Y6" s="108" t="s">
        <v>37</v>
      </c>
      <c r="Z6" s="108" t="s">
        <v>42</v>
      </c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</row>
    <row r="7" spans="1:66" s="10" customFormat="1" ht="20.100000000000001" customHeight="1" thickTop="1">
      <c r="A7" s="33" t="s">
        <v>11</v>
      </c>
      <c r="B7" s="34">
        <v>50</v>
      </c>
      <c r="C7" s="24"/>
      <c r="D7" s="35">
        <v>0</v>
      </c>
      <c r="E7" s="36">
        <v>50</v>
      </c>
      <c r="F7" s="37">
        <v>46</v>
      </c>
      <c r="G7" s="37">
        <v>50</v>
      </c>
      <c r="H7" s="37">
        <v>50</v>
      </c>
      <c r="I7" s="37">
        <v>50</v>
      </c>
      <c r="J7" s="37">
        <v>49</v>
      </c>
      <c r="K7" s="37">
        <v>49</v>
      </c>
      <c r="L7" s="37">
        <v>49</v>
      </c>
      <c r="M7" s="37">
        <v>50</v>
      </c>
      <c r="N7" s="38">
        <v>0</v>
      </c>
      <c r="O7" s="37">
        <v>49</v>
      </c>
      <c r="P7" s="39">
        <v>48</v>
      </c>
      <c r="Q7" s="39">
        <v>50</v>
      </c>
      <c r="R7" s="39">
        <v>49</v>
      </c>
      <c r="S7" s="39">
        <v>49</v>
      </c>
      <c r="T7" s="39">
        <v>50</v>
      </c>
      <c r="U7" s="39">
        <v>50</v>
      </c>
      <c r="V7" s="38">
        <v>0</v>
      </c>
      <c r="W7" s="39">
        <v>49</v>
      </c>
      <c r="X7" s="39">
        <v>47</v>
      </c>
      <c r="Y7" s="39">
        <v>50</v>
      </c>
      <c r="Z7" s="40">
        <v>48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s="10" customFormat="1" ht="20.100000000000001" hidden="1" customHeight="1">
      <c r="A8" s="33" t="s">
        <v>14</v>
      </c>
      <c r="B8" s="34"/>
      <c r="C8" s="24"/>
      <c r="D8" s="41"/>
      <c r="E8" s="42"/>
      <c r="F8" s="43"/>
      <c r="G8" s="43"/>
      <c r="H8" s="43"/>
      <c r="I8" s="43"/>
      <c r="J8" s="43"/>
      <c r="K8" s="43"/>
      <c r="L8" s="43"/>
      <c r="M8" s="43"/>
      <c r="N8" s="44"/>
      <c r="O8" s="43"/>
      <c r="P8" s="43"/>
      <c r="Q8" s="43"/>
      <c r="R8" s="43"/>
      <c r="S8" s="43"/>
      <c r="T8" s="43"/>
      <c r="U8" s="43"/>
      <c r="V8" s="44"/>
      <c r="W8" s="43"/>
      <c r="X8" s="43"/>
      <c r="Y8" s="43"/>
      <c r="Z8" s="4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s="10" customFormat="1" ht="20.100000000000001" hidden="1" customHeight="1">
      <c r="A9" s="33" t="s">
        <v>17</v>
      </c>
      <c r="B9" s="34"/>
      <c r="C9" s="24"/>
      <c r="D9" s="41"/>
      <c r="E9" s="42"/>
      <c r="F9" s="43"/>
      <c r="G9" s="43"/>
      <c r="H9" s="43"/>
      <c r="I9" s="43"/>
      <c r="J9" s="43"/>
      <c r="K9" s="43"/>
      <c r="L9" s="43"/>
      <c r="M9" s="43"/>
      <c r="N9" s="44"/>
      <c r="O9" s="43"/>
      <c r="P9" s="43"/>
      <c r="Q9" s="43"/>
      <c r="R9" s="43"/>
      <c r="S9" s="43"/>
      <c r="T9" s="43"/>
      <c r="U9" s="43"/>
      <c r="V9" s="44"/>
      <c r="W9" s="43"/>
      <c r="X9" s="43"/>
      <c r="Y9" s="43"/>
      <c r="Z9" s="4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s="10" customFormat="1" ht="20.100000000000001" customHeight="1">
      <c r="A10" s="46" t="s">
        <v>18</v>
      </c>
      <c r="B10" s="47">
        <v>50</v>
      </c>
      <c r="C10" s="24"/>
      <c r="D10" s="48">
        <f t="shared" ref="D10:V10" si="0">SUM(D7:D9)</f>
        <v>0</v>
      </c>
      <c r="E10" s="49">
        <f t="shared" si="0"/>
        <v>50</v>
      </c>
      <c r="F10" s="50">
        <f t="shared" si="0"/>
        <v>46</v>
      </c>
      <c r="G10" s="50">
        <f t="shared" si="0"/>
        <v>50</v>
      </c>
      <c r="H10" s="50">
        <f>SUM(H7:H9)</f>
        <v>50</v>
      </c>
      <c r="I10" s="50">
        <f>SUM(I7:I9)</f>
        <v>50</v>
      </c>
      <c r="J10" s="50">
        <f>SUM(J7:J9)</f>
        <v>49</v>
      </c>
      <c r="K10" s="50">
        <f>SUM(K7:K9)</f>
        <v>49</v>
      </c>
      <c r="L10" s="50">
        <f t="shared" si="0"/>
        <v>49</v>
      </c>
      <c r="M10" s="50">
        <f t="shared" si="0"/>
        <v>50</v>
      </c>
      <c r="N10" s="44">
        <f t="shared" si="0"/>
        <v>0</v>
      </c>
      <c r="O10" s="50">
        <f t="shared" si="0"/>
        <v>49</v>
      </c>
      <c r="P10" s="50">
        <f t="shared" si="0"/>
        <v>48</v>
      </c>
      <c r="Q10" s="50">
        <f>SUM(Q7:Q9)</f>
        <v>50</v>
      </c>
      <c r="R10" s="50">
        <f>SUM(R7:R9)</f>
        <v>49</v>
      </c>
      <c r="S10" s="50">
        <f t="shared" si="0"/>
        <v>49</v>
      </c>
      <c r="T10" s="50">
        <f t="shared" si="0"/>
        <v>50</v>
      </c>
      <c r="U10" s="50">
        <f t="shared" si="0"/>
        <v>50</v>
      </c>
      <c r="V10" s="44">
        <f t="shared" si="0"/>
        <v>0</v>
      </c>
      <c r="W10" s="50">
        <f>SUM(W7:W9)</f>
        <v>49</v>
      </c>
      <c r="X10" s="50">
        <f>SUM(X7:X9)</f>
        <v>47</v>
      </c>
      <c r="Y10" s="50">
        <f>SUM(Y7:Y9)</f>
        <v>50</v>
      </c>
      <c r="Z10" s="51">
        <f>SUM(Z7:Z9)</f>
        <v>48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s="10" customFormat="1" ht="20.100000000000001" customHeight="1">
      <c r="A11" s="33" t="s">
        <v>4</v>
      </c>
      <c r="B11" s="34">
        <v>20</v>
      </c>
      <c r="C11" s="24"/>
      <c r="D11" s="48">
        <v>0</v>
      </c>
      <c r="E11" s="42">
        <v>16</v>
      </c>
      <c r="F11" s="43">
        <v>4</v>
      </c>
      <c r="G11" s="43">
        <v>12</v>
      </c>
      <c r="H11" s="43">
        <v>14</v>
      </c>
      <c r="I11" s="43">
        <v>13</v>
      </c>
      <c r="J11" s="43">
        <v>18</v>
      </c>
      <c r="K11" s="43">
        <v>11</v>
      </c>
      <c r="L11" s="43">
        <v>0</v>
      </c>
      <c r="M11" s="43">
        <v>0</v>
      </c>
      <c r="N11" s="44">
        <v>0</v>
      </c>
      <c r="O11" s="43">
        <v>20</v>
      </c>
      <c r="P11" s="52">
        <v>17</v>
      </c>
      <c r="Q11" s="52">
        <v>17</v>
      </c>
      <c r="R11" s="52">
        <v>0</v>
      </c>
      <c r="S11" s="52">
        <v>11</v>
      </c>
      <c r="T11" s="52">
        <v>10</v>
      </c>
      <c r="U11" s="52">
        <v>13</v>
      </c>
      <c r="V11" s="44">
        <v>0</v>
      </c>
      <c r="W11" s="52">
        <v>11</v>
      </c>
      <c r="X11" s="52">
        <v>8</v>
      </c>
      <c r="Y11" s="52">
        <v>11</v>
      </c>
      <c r="Z11" s="53">
        <v>12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s="10" customFormat="1" ht="20.100000000000001" customHeight="1">
      <c r="A12" s="33" t="s">
        <v>5</v>
      </c>
      <c r="B12" s="34">
        <v>20</v>
      </c>
      <c r="C12" s="24"/>
      <c r="D12" s="48">
        <v>0</v>
      </c>
      <c r="E12" s="42">
        <v>19</v>
      </c>
      <c r="F12" s="43">
        <v>12</v>
      </c>
      <c r="G12" s="43">
        <v>15</v>
      </c>
      <c r="H12" s="43">
        <v>15</v>
      </c>
      <c r="I12" s="43">
        <v>10</v>
      </c>
      <c r="J12" s="43">
        <v>20</v>
      </c>
      <c r="K12" s="43">
        <v>14</v>
      </c>
      <c r="L12" s="43">
        <v>0</v>
      </c>
      <c r="M12" s="43">
        <v>0</v>
      </c>
      <c r="N12" s="44">
        <v>0</v>
      </c>
      <c r="O12" s="43">
        <v>17</v>
      </c>
      <c r="P12" s="52">
        <v>10</v>
      </c>
      <c r="Q12" s="52">
        <v>17</v>
      </c>
      <c r="R12" s="52">
        <v>18</v>
      </c>
      <c r="S12" s="52">
        <v>18</v>
      </c>
      <c r="T12" s="52">
        <v>17</v>
      </c>
      <c r="U12" s="52">
        <v>15</v>
      </c>
      <c r="V12" s="44">
        <v>0</v>
      </c>
      <c r="W12" s="52">
        <v>16</v>
      </c>
      <c r="X12" s="52">
        <v>18</v>
      </c>
      <c r="Y12" s="52">
        <v>19</v>
      </c>
      <c r="Z12" s="53">
        <v>16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6" s="10" customFormat="1" ht="20.100000000000001" customHeight="1">
      <c r="A13" s="33" t="s">
        <v>6</v>
      </c>
      <c r="B13" s="34">
        <v>20</v>
      </c>
      <c r="C13" s="24"/>
      <c r="D13" s="48">
        <v>0</v>
      </c>
      <c r="E13" s="42">
        <v>18</v>
      </c>
      <c r="F13" s="43">
        <v>7</v>
      </c>
      <c r="G13" s="43">
        <v>13</v>
      </c>
      <c r="H13" s="43">
        <v>12</v>
      </c>
      <c r="I13" s="43">
        <v>14</v>
      </c>
      <c r="J13" s="43">
        <v>15</v>
      </c>
      <c r="K13" s="43">
        <v>15</v>
      </c>
      <c r="L13" s="43">
        <v>17</v>
      </c>
      <c r="M13" s="43">
        <v>7</v>
      </c>
      <c r="N13" s="44">
        <v>0</v>
      </c>
      <c r="O13" s="43">
        <v>15</v>
      </c>
      <c r="P13" s="43">
        <v>15</v>
      </c>
      <c r="Q13" s="43">
        <v>16</v>
      </c>
      <c r="R13" s="43">
        <v>13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5"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 s="10" customFormat="1" ht="20.100000000000001" customHeight="1">
      <c r="A14" s="33" t="s">
        <v>7</v>
      </c>
      <c r="B14" s="34">
        <v>20</v>
      </c>
      <c r="C14" s="24"/>
      <c r="D14" s="48">
        <v>0</v>
      </c>
      <c r="E14" s="42">
        <v>17</v>
      </c>
      <c r="F14" s="43">
        <v>12</v>
      </c>
      <c r="G14" s="43">
        <v>14</v>
      </c>
      <c r="H14" s="43">
        <v>16</v>
      </c>
      <c r="I14" s="43">
        <v>12</v>
      </c>
      <c r="J14" s="43">
        <v>17</v>
      </c>
      <c r="K14" s="43">
        <v>12</v>
      </c>
      <c r="L14" s="43">
        <v>13</v>
      </c>
      <c r="M14" s="43">
        <v>5</v>
      </c>
      <c r="N14" s="44">
        <v>0</v>
      </c>
      <c r="O14" s="43">
        <v>18</v>
      </c>
      <c r="P14" s="52">
        <v>15</v>
      </c>
      <c r="Q14" s="52">
        <v>18</v>
      </c>
      <c r="R14" s="52">
        <v>13</v>
      </c>
      <c r="S14" s="52">
        <v>12</v>
      </c>
      <c r="T14" s="52">
        <v>18</v>
      </c>
      <c r="U14" s="52">
        <v>12</v>
      </c>
      <c r="V14" s="44">
        <v>0</v>
      </c>
      <c r="W14" s="52">
        <v>15</v>
      </c>
      <c r="X14" s="52">
        <v>15</v>
      </c>
      <c r="Y14" s="52">
        <v>15</v>
      </c>
      <c r="Z14" s="53">
        <v>12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 s="10" customFormat="1" ht="21" customHeight="1">
      <c r="A15" s="33" t="s">
        <v>24</v>
      </c>
      <c r="B15" s="34">
        <v>20</v>
      </c>
      <c r="C15" s="24"/>
      <c r="D15" s="48">
        <v>0</v>
      </c>
      <c r="E15" s="42">
        <v>15</v>
      </c>
      <c r="F15" s="43">
        <v>15</v>
      </c>
      <c r="G15" s="43">
        <v>5</v>
      </c>
      <c r="H15" s="43">
        <v>16</v>
      </c>
      <c r="I15" s="43">
        <v>17</v>
      </c>
      <c r="J15" s="43">
        <v>14</v>
      </c>
      <c r="K15" s="43">
        <v>0</v>
      </c>
      <c r="L15" s="43">
        <v>11</v>
      </c>
      <c r="M15" s="43">
        <v>15</v>
      </c>
      <c r="N15" s="44">
        <v>0</v>
      </c>
      <c r="O15" s="43">
        <v>20</v>
      </c>
      <c r="P15" s="52">
        <v>9</v>
      </c>
      <c r="Q15" s="52">
        <v>17</v>
      </c>
      <c r="R15" s="52">
        <v>4</v>
      </c>
      <c r="S15" s="52">
        <v>12</v>
      </c>
      <c r="T15" s="52">
        <v>14</v>
      </c>
      <c r="U15" s="52">
        <v>15</v>
      </c>
      <c r="V15" s="44">
        <v>0</v>
      </c>
      <c r="W15" s="52">
        <v>16</v>
      </c>
      <c r="X15" s="52">
        <v>17</v>
      </c>
      <c r="Y15" s="52">
        <v>16</v>
      </c>
      <c r="Z15" s="53">
        <v>13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pans="1:66" s="10" customFormat="1" ht="21" customHeight="1">
      <c r="A16" s="33" t="s">
        <v>26</v>
      </c>
      <c r="B16" s="34">
        <v>80</v>
      </c>
      <c r="C16" s="24"/>
      <c r="D16" s="56">
        <v>0</v>
      </c>
      <c r="E16" s="57">
        <v>80</v>
      </c>
      <c r="F16" s="58">
        <v>0</v>
      </c>
      <c r="G16" s="43">
        <v>30</v>
      </c>
      <c r="H16" s="43">
        <v>80</v>
      </c>
      <c r="I16" s="43">
        <v>80</v>
      </c>
      <c r="J16" s="58">
        <v>80</v>
      </c>
      <c r="K16" s="43">
        <v>20</v>
      </c>
      <c r="L16" s="43">
        <v>0</v>
      </c>
      <c r="M16" s="43">
        <v>0</v>
      </c>
      <c r="N16" s="44">
        <v>0</v>
      </c>
      <c r="O16" s="43">
        <v>60</v>
      </c>
      <c r="P16" s="58">
        <v>80</v>
      </c>
      <c r="Q16" s="52">
        <v>20</v>
      </c>
      <c r="R16" s="52">
        <v>0</v>
      </c>
      <c r="S16" s="52">
        <v>80</v>
      </c>
      <c r="T16" s="52">
        <v>80</v>
      </c>
      <c r="U16" s="52">
        <v>80</v>
      </c>
      <c r="V16" s="44">
        <v>0</v>
      </c>
      <c r="W16" s="52">
        <v>80</v>
      </c>
      <c r="X16" s="43">
        <v>80</v>
      </c>
      <c r="Y16" s="52">
        <v>60</v>
      </c>
      <c r="Z16" s="53">
        <v>60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spans="1:66" s="11" customFormat="1" ht="20.100000000000001" customHeight="1">
      <c r="A17" s="46" t="s">
        <v>9</v>
      </c>
      <c r="B17" s="47">
        <f>SUM(B11:B16)</f>
        <v>180</v>
      </c>
      <c r="C17" s="24"/>
      <c r="D17" s="56">
        <f>SUM(D11:D16)</f>
        <v>0</v>
      </c>
      <c r="E17" s="59">
        <f t="shared" ref="E17:U17" si="1">SUM(E11:E16)</f>
        <v>165</v>
      </c>
      <c r="F17" s="60">
        <f t="shared" si="1"/>
        <v>50</v>
      </c>
      <c r="G17" s="60">
        <f t="shared" si="1"/>
        <v>89</v>
      </c>
      <c r="H17" s="60">
        <f t="shared" si="1"/>
        <v>153</v>
      </c>
      <c r="I17" s="60">
        <f t="shared" si="1"/>
        <v>146</v>
      </c>
      <c r="J17" s="60">
        <f t="shared" si="1"/>
        <v>164</v>
      </c>
      <c r="K17" s="60">
        <f t="shared" si="1"/>
        <v>72</v>
      </c>
      <c r="L17" s="60">
        <f t="shared" si="1"/>
        <v>41</v>
      </c>
      <c r="M17" s="60">
        <f t="shared" si="1"/>
        <v>27</v>
      </c>
      <c r="N17" s="60">
        <f t="shared" si="1"/>
        <v>0</v>
      </c>
      <c r="O17" s="60">
        <f t="shared" si="1"/>
        <v>150</v>
      </c>
      <c r="P17" s="60">
        <f t="shared" si="1"/>
        <v>146</v>
      </c>
      <c r="Q17" s="60">
        <f t="shared" si="1"/>
        <v>105</v>
      </c>
      <c r="R17" s="60">
        <f t="shared" si="1"/>
        <v>48</v>
      </c>
      <c r="S17" s="60">
        <f t="shared" si="1"/>
        <v>133</v>
      </c>
      <c r="T17" s="60">
        <f t="shared" si="1"/>
        <v>139</v>
      </c>
      <c r="U17" s="60">
        <f t="shared" si="1"/>
        <v>135</v>
      </c>
      <c r="V17" s="60">
        <f>SUM(V11:V16)</f>
        <v>0</v>
      </c>
      <c r="W17" s="60">
        <f>SUM(W11:W16)</f>
        <v>138</v>
      </c>
      <c r="X17" s="60">
        <f>SUM(X11:X16)</f>
        <v>138</v>
      </c>
      <c r="Y17" s="60">
        <f>SUM(Y11:Y16)</f>
        <v>121</v>
      </c>
      <c r="Z17" s="61">
        <f>SUM(Z11:Z16)</f>
        <v>113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s="10" customFormat="1" ht="20.100000000000001" customHeight="1">
      <c r="A18" s="33" t="s">
        <v>20</v>
      </c>
      <c r="B18" s="34">
        <v>20</v>
      </c>
      <c r="C18" s="24"/>
      <c r="D18" s="48">
        <v>0</v>
      </c>
      <c r="E18" s="42">
        <v>20</v>
      </c>
      <c r="F18" s="43">
        <v>20</v>
      </c>
      <c r="G18" s="43">
        <v>20</v>
      </c>
      <c r="H18" s="43">
        <v>20</v>
      </c>
      <c r="I18" s="43">
        <v>20</v>
      </c>
      <c r="J18" s="43">
        <v>20</v>
      </c>
      <c r="K18" s="43">
        <v>20</v>
      </c>
      <c r="L18" s="43">
        <v>0</v>
      </c>
      <c r="M18" s="43">
        <v>0</v>
      </c>
      <c r="N18" s="44">
        <v>0</v>
      </c>
      <c r="O18" s="43">
        <v>20</v>
      </c>
      <c r="P18" s="43">
        <v>20</v>
      </c>
      <c r="Q18" s="43">
        <v>20</v>
      </c>
      <c r="R18" s="43">
        <v>0</v>
      </c>
      <c r="S18" s="43">
        <v>20</v>
      </c>
      <c r="T18" s="43">
        <v>20</v>
      </c>
      <c r="U18" s="43">
        <v>20</v>
      </c>
      <c r="V18" s="44">
        <v>0</v>
      </c>
      <c r="W18" s="43">
        <v>20</v>
      </c>
      <c r="X18" s="43">
        <v>20</v>
      </c>
      <c r="Y18" s="43">
        <v>20</v>
      </c>
      <c r="Z18" s="45">
        <v>20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s="10" customFormat="1" ht="20.100000000000001" customHeight="1">
      <c r="A19" s="33" t="s">
        <v>21</v>
      </c>
      <c r="B19" s="34">
        <v>20</v>
      </c>
      <c r="C19" s="24"/>
      <c r="D19" s="48">
        <v>0</v>
      </c>
      <c r="E19" s="42">
        <v>20</v>
      </c>
      <c r="F19" s="43">
        <v>20</v>
      </c>
      <c r="G19" s="43">
        <v>20</v>
      </c>
      <c r="H19" s="43">
        <v>20</v>
      </c>
      <c r="I19" s="43">
        <v>20</v>
      </c>
      <c r="J19" s="43">
        <v>20</v>
      </c>
      <c r="K19" s="43">
        <v>20</v>
      </c>
      <c r="L19" s="43">
        <v>0</v>
      </c>
      <c r="M19" s="43">
        <v>0</v>
      </c>
      <c r="N19" s="44">
        <v>0</v>
      </c>
      <c r="O19" s="43">
        <v>20</v>
      </c>
      <c r="P19" s="52">
        <v>20</v>
      </c>
      <c r="Q19" s="52">
        <v>20</v>
      </c>
      <c r="R19" s="52">
        <v>20</v>
      </c>
      <c r="S19" s="52">
        <v>20</v>
      </c>
      <c r="T19" s="52">
        <v>20</v>
      </c>
      <c r="U19" s="52">
        <v>20</v>
      </c>
      <c r="V19" s="44">
        <v>0</v>
      </c>
      <c r="W19" s="52">
        <v>20</v>
      </c>
      <c r="X19" s="52">
        <v>20</v>
      </c>
      <c r="Y19" s="52">
        <v>20</v>
      </c>
      <c r="Z19" s="53">
        <v>20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66" s="10" customFormat="1" ht="20.100000000000001" customHeight="1">
      <c r="A20" s="33" t="s">
        <v>22</v>
      </c>
      <c r="B20" s="34">
        <v>20</v>
      </c>
      <c r="C20" s="24"/>
      <c r="D20" s="48">
        <v>0</v>
      </c>
      <c r="E20" s="42">
        <v>20</v>
      </c>
      <c r="F20" s="43">
        <v>20</v>
      </c>
      <c r="G20" s="43">
        <v>20</v>
      </c>
      <c r="H20" s="43">
        <v>20</v>
      </c>
      <c r="I20" s="43">
        <v>20</v>
      </c>
      <c r="J20" s="43">
        <v>20</v>
      </c>
      <c r="K20" s="43">
        <v>20</v>
      </c>
      <c r="L20" s="43">
        <v>20</v>
      </c>
      <c r="M20" s="43">
        <v>20</v>
      </c>
      <c r="N20" s="44">
        <v>0</v>
      </c>
      <c r="O20" s="43">
        <v>20</v>
      </c>
      <c r="P20" s="52">
        <v>20</v>
      </c>
      <c r="Q20" s="52">
        <v>20</v>
      </c>
      <c r="R20" s="52">
        <v>20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5"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66" s="10" customFormat="1" ht="20.100000000000001" customHeight="1">
      <c r="A21" s="33" t="s">
        <v>23</v>
      </c>
      <c r="B21" s="34">
        <v>20</v>
      </c>
      <c r="C21" s="24"/>
      <c r="D21" s="48">
        <v>0</v>
      </c>
      <c r="E21" s="42">
        <v>20</v>
      </c>
      <c r="F21" s="43">
        <v>20</v>
      </c>
      <c r="G21" s="43">
        <v>20</v>
      </c>
      <c r="H21" s="43">
        <v>20</v>
      </c>
      <c r="I21" s="43">
        <v>20</v>
      </c>
      <c r="J21" s="43">
        <v>20</v>
      </c>
      <c r="K21" s="43">
        <v>20</v>
      </c>
      <c r="L21" s="43">
        <v>20</v>
      </c>
      <c r="M21" s="43">
        <v>20</v>
      </c>
      <c r="N21" s="44">
        <v>0</v>
      </c>
      <c r="O21" s="43">
        <v>20</v>
      </c>
      <c r="P21" s="43">
        <v>20</v>
      </c>
      <c r="Q21" s="43">
        <v>20</v>
      </c>
      <c r="R21" s="43">
        <v>20</v>
      </c>
      <c r="S21" s="43">
        <v>20</v>
      </c>
      <c r="T21" s="43">
        <v>20</v>
      </c>
      <c r="U21" s="43">
        <v>20</v>
      </c>
      <c r="V21" s="44">
        <v>0</v>
      </c>
      <c r="W21" s="43">
        <v>20</v>
      </c>
      <c r="X21" s="43">
        <v>20</v>
      </c>
      <c r="Y21" s="43">
        <v>20</v>
      </c>
      <c r="Z21" s="45">
        <v>20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 s="10" customFormat="1" ht="20.100000000000001" customHeight="1">
      <c r="A22" s="33" t="s">
        <v>25</v>
      </c>
      <c r="B22" s="34">
        <v>20</v>
      </c>
      <c r="C22" s="24"/>
      <c r="D22" s="48">
        <v>0</v>
      </c>
      <c r="E22" s="42">
        <v>20</v>
      </c>
      <c r="F22" s="43">
        <v>0</v>
      </c>
      <c r="G22" s="43">
        <v>20</v>
      </c>
      <c r="H22" s="43">
        <v>20</v>
      </c>
      <c r="I22" s="43">
        <v>20</v>
      </c>
      <c r="J22" s="43">
        <v>20</v>
      </c>
      <c r="K22" s="43">
        <v>0</v>
      </c>
      <c r="L22" s="43">
        <v>20</v>
      </c>
      <c r="M22" s="43">
        <v>20</v>
      </c>
      <c r="N22" s="44">
        <v>0</v>
      </c>
      <c r="O22" s="43">
        <v>20</v>
      </c>
      <c r="P22" s="43">
        <v>20</v>
      </c>
      <c r="Q22" s="43">
        <v>20</v>
      </c>
      <c r="R22" s="43">
        <v>20</v>
      </c>
      <c r="S22" s="43">
        <v>20</v>
      </c>
      <c r="T22" s="43">
        <v>20</v>
      </c>
      <c r="U22" s="43">
        <v>20</v>
      </c>
      <c r="V22" s="44">
        <v>0</v>
      </c>
      <c r="W22" s="43">
        <v>20</v>
      </c>
      <c r="X22" s="43">
        <v>20</v>
      </c>
      <c r="Y22" s="43">
        <v>20</v>
      </c>
      <c r="Z22" s="45">
        <v>20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spans="1:66" s="10" customFormat="1" ht="20.100000000000001" hidden="1" customHeight="1">
      <c r="A23" s="33" t="s">
        <v>2</v>
      </c>
      <c r="B23" s="34" t="s">
        <v>13</v>
      </c>
      <c r="C23" s="24"/>
      <c r="D23" s="48"/>
      <c r="E23" s="42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52"/>
      <c r="Q23" s="52"/>
      <c r="R23" s="52"/>
      <c r="S23" s="52"/>
      <c r="T23" s="52"/>
      <c r="U23" s="52"/>
      <c r="V23" s="44"/>
      <c r="W23" s="52"/>
      <c r="X23" s="52"/>
      <c r="Y23" s="52"/>
      <c r="Z23" s="5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spans="1:66" s="10" customFormat="1" ht="20.100000000000001" hidden="1" customHeight="1">
      <c r="A24" s="33" t="s">
        <v>16</v>
      </c>
      <c r="B24" s="34" t="s">
        <v>13</v>
      </c>
      <c r="C24" s="24"/>
      <c r="D24" s="48"/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52"/>
      <c r="Q24" s="52"/>
      <c r="R24" s="52"/>
      <c r="S24" s="52"/>
      <c r="T24" s="52"/>
      <c r="U24" s="52"/>
      <c r="V24" s="44"/>
      <c r="W24" s="52"/>
      <c r="X24" s="52"/>
      <c r="Y24" s="52"/>
      <c r="Z24" s="5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spans="1:66" s="10" customFormat="1" ht="20.100000000000001" customHeight="1">
      <c r="A25" s="62" t="s">
        <v>3</v>
      </c>
      <c r="B25" s="63">
        <v>20</v>
      </c>
      <c r="C25" s="24"/>
      <c r="D25" s="48">
        <v>0</v>
      </c>
      <c r="E25" s="42">
        <v>20</v>
      </c>
      <c r="F25" s="43">
        <v>20</v>
      </c>
      <c r="G25" s="43">
        <v>20</v>
      </c>
      <c r="H25" s="43">
        <v>20</v>
      </c>
      <c r="I25" s="43">
        <v>20</v>
      </c>
      <c r="J25" s="43">
        <v>20</v>
      </c>
      <c r="K25" s="43">
        <v>0</v>
      </c>
      <c r="L25" s="43">
        <v>0</v>
      </c>
      <c r="M25" s="43">
        <v>0</v>
      </c>
      <c r="N25" s="44">
        <v>0</v>
      </c>
      <c r="O25" s="43">
        <v>20</v>
      </c>
      <c r="P25" s="52">
        <v>20</v>
      </c>
      <c r="Q25" s="52">
        <v>20</v>
      </c>
      <c r="R25" s="52">
        <v>20</v>
      </c>
      <c r="S25" s="52">
        <v>20</v>
      </c>
      <c r="T25" s="52">
        <v>20</v>
      </c>
      <c r="U25" s="52">
        <v>20</v>
      </c>
      <c r="V25" s="44">
        <v>0</v>
      </c>
      <c r="W25" s="52">
        <v>20</v>
      </c>
      <c r="X25" s="52">
        <v>20</v>
      </c>
      <c r="Y25" s="52">
        <v>20</v>
      </c>
      <c r="Z25" s="53">
        <v>20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spans="1:66" s="12" customFormat="1" ht="20.100000000000001" customHeight="1" thickBot="1">
      <c r="A26" s="64" t="s">
        <v>19</v>
      </c>
      <c r="B26" s="65">
        <f>SUM(B18:B25)</f>
        <v>120</v>
      </c>
      <c r="C26" s="24"/>
      <c r="D26" s="56">
        <f t="shared" ref="D26:V26" si="2">SUM(D18:D25)</f>
        <v>0</v>
      </c>
      <c r="E26" s="66">
        <f t="shared" si="2"/>
        <v>120</v>
      </c>
      <c r="F26" s="67">
        <f t="shared" si="2"/>
        <v>100</v>
      </c>
      <c r="G26" s="67">
        <f t="shared" si="2"/>
        <v>120</v>
      </c>
      <c r="H26" s="67">
        <f>SUM(H18:H25)</f>
        <v>120</v>
      </c>
      <c r="I26" s="67">
        <f>SUM(I18:I25)</f>
        <v>120</v>
      </c>
      <c r="J26" s="67">
        <f>SUM(J18:J25)</f>
        <v>120</v>
      </c>
      <c r="K26" s="67">
        <f>SUM(K18:K25)</f>
        <v>80</v>
      </c>
      <c r="L26" s="67">
        <f t="shared" si="2"/>
        <v>60</v>
      </c>
      <c r="M26" s="67">
        <f t="shared" si="2"/>
        <v>60</v>
      </c>
      <c r="N26" s="68">
        <f t="shared" si="2"/>
        <v>0</v>
      </c>
      <c r="O26" s="67">
        <f t="shared" si="2"/>
        <v>120</v>
      </c>
      <c r="P26" s="67">
        <f t="shared" si="2"/>
        <v>120</v>
      </c>
      <c r="Q26" s="67">
        <f>SUM(Q18:Q25)</f>
        <v>120</v>
      </c>
      <c r="R26" s="67">
        <f>SUM(R18:R25)</f>
        <v>100</v>
      </c>
      <c r="S26" s="67">
        <f t="shared" si="2"/>
        <v>100</v>
      </c>
      <c r="T26" s="67">
        <f t="shared" si="2"/>
        <v>100</v>
      </c>
      <c r="U26" s="67">
        <f t="shared" si="2"/>
        <v>100</v>
      </c>
      <c r="V26" s="68">
        <f t="shared" si="2"/>
        <v>0</v>
      </c>
      <c r="W26" s="67">
        <f>SUM(W18:W25)</f>
        <v>100</v>
      </c>
      <c r="X26" s="67">
        <f>SUM(X18:X25)</f>
        <v>100</v>
      </c>
      <c r="Y26" s="67">
        <f>SUM(Y18:Y25)</f>
        <v>100</v>
      </c>
      <c r="Z26" s="69">
        <f>SUM(Z18:Z25)</f>
        <v>100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spans="1:66" s="13" customFormat="1" ht="20.100000000000001" customHeight="1" thickTop="1" thickBot="1">
      <c r="A27" s="62"/>
      <c r="B27" s="63"/>
      <c r="C27" s="2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1"/>
      <c r="P27" s="73"/>
      <c r="Q27" s="73"/>
      <c r="R27" s="73"/>
      <c r="S27" s="95"/>
      <c r="T27" s="96"/>
      <c r="U27" s="96"/>
      <c r="V27" s="96"/>
      <c r="W27" s="96"/>
      <c r="X27" s="93"/>
      <c r="Y27" s="93"/>
      <c r="Z27" s="9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spans="1:66" s="14" customFormat="1" ht="30" customHeight="1" thickBot="1">
      <c r="A28" s="75" t="s">
        <v>15</v>
      </c>
      <c r="B28" s="76">
        <f>B10+B17+B26+B27</f>
        <v>350</v>
      </c>
      <c r="C28" s="77"/>
      <c r="D28" s="78">
        <f t="shared" ref="D28:M28" si="3">D10+D17+D26+D27</f>
        <v>0</v>
      </c>
      <c r="E28" s="79">
        <f t="shared" si="3"/>
        <v>335</v>
      </c>
      <c r="F28" s="79">
        <f t="shared" si="3"/>
        <v>196</v>
      </c>
      <c r="G28" s="79">
        <f t="shared" si="3"/>
        <v>259</v>
      </c>
      <c r="H28" s="79">
        <f>H10+H17+H26+H27</f>
        <v>323</v>
      </c>
      <c r="I28" s="79">
        <f>I10+I17+I26+I27</f>
        <v>316</v>
      </c>
      <c r="J28" s="79">
        <f>J10+J17+J26+J27</f>
        <v>333</v>
      </c>
      <c r="K28" s="79">
        <f>K10+K17+K26+K27</f>
        <v>201</v>
      </c>
      <c r="L28" s="79">
        <f t="shared" si="3"/>
        <v>150</v>
      </c>
      <c r="M28" s="79">
        <f t="shared" si="3"/>
        <v>137</v>
      </c>
      <c r="N28" s="80">
        <f t="shared" ref="N28:V28" si="4">N10+N17+N26+N27</f>
        <v>0</v>
      </c>
      <c r="O28" s="79">
        <f t="shared" si="4"/>
        <v>319</v>
      </c>
      <c r="P28" s="79">
        <f t="shared" si="4"/>
        <v>314</v>
      </c>
      <c r="Q28" s="79">
        <f>Q10+Q17+Q26+Q27</f>
        <v>275</v>
      </c>
      <c r="R28" s="79">
        <f>R10+R17+R26+R27</f>
        <v>197</v>
      </c>
      <c r="S28" s="79">
        <f>S10+S17+S26</f>
        <v>282</v>
      </c>
      <c r="T28" s="79">
        <f t="shared" si="4"/>
        <v>289</v>
      </c>
      <c r="U28" s="79">
        <f t="shared" si="4"/>
        <v>285</v>
      </c>
      <c r="V28" s="80">
        <f t="shared" si="4"/>
        <v>0</v>
      </c>
      <c r="W28" s="79">
        <f>W10+W17+W26+W27</f>
        <v>287</v>
      </c>
      <c r="X28" s="79">
        <f>X10+X17+X26+X27</f>
        <v>285</v>
      </c>
      <c r="Y28" s="79">
        <f>Y10+Y17+Y26+Y27</f>
        <v>271</v>
      </c>
      <c r="Z28" s="79">
        <f>Z10+Z17+Z26+Z27</f>
        <v>261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s="14" customFormat="1" ht="30" hidden="1" customHeight="1" thickBot="1">
      <c r="A29" s="75" t="s">
        <v>12</v>
      </c>
      <c r="B29" s="81">
        <f>B10+B17+B26+B27</f>
        <v>350</v>
      </c>
      <c r="C29" s="82"/>
      <c r="D29" s="27"/>
      <c r="E29" s="26"/>
      <c r="F29" s="26"/>
      <c r="G29" s="26"/>
      <c r="H29" s="26"/>
      <c r="I29" s="26"/>
      <c r="J29" s="26"/>
      <c r="K29" s="26"/>
      <c r="L29" s="26">
        <f>SUM(L7+L8+L9+L17+L26+L27)</f>
        <v>150</v>
      </c>
      <c r="M29" s="26"/>
      <c r="N29" s="26">
        <f>SUM(N7+N8+N9+N17+N26+N27)</f>
        <v>0</v>
      </c>
      <c r="O29" s="26">
        <f>SUM(O7+O8+O9+O17+O26+O27)</f>
        <v>319</v>
      </c>
      <c r="P29" s="30">
        <f>SUM(P7+P8+P9+P17+P26+P27)</f>
        <v>314</v>
      </c>
      <c r="Q29" s="30">
        <f>SUM(Q7+Q8+Q9+Q17+Q26+Q27)</f>
        <v>275</v>
      </c>
      <c r="R29" s="30">
        <f>SUM(R7+R8+R9+R17+R26+R27)</f>
        <v>197</v>
      </c>
      <c r="S29" s="83"/>
      <c r="T29" s="83"/>
      <c r="U29" s="83"/>
      <c r="V29" s="83"/>
      <c r="W29" s="83"/>
      <c r="X29" s="83"/>
      <c r="Y29" s="83"/>
      <c r="Z29" s="8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spans="1:66" s="13" customFormat="1" ht="9" customHeight="1">
      <c r="A30" s="74"/>
      <c r="B30" s="74"/>
      <c r="C30" s="74"/>
      <c r="D30" s="8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3"/>
      <c r="Q30" s="73"/>
      <c r="R30" s="73"/>
      <c r="S30" s="74"/>
      <c r="T30" s="74"/>
      <c r="U30" s="74"/>
      <c r="V30" s="74"/>
      <c r="W30" s="74"/>
      <c r="X30" s="74"/>
      <c r="Y30" s="74"/>
      <c r="Z30" s="7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1:66" s="9" customFormat="1" ht="21.75" customHeight="1" thickBot="1">
      <c r="A31" s="85" t="s">
        <v>0</v>
      </c>
      <c r="B31" s="86"/>
      <c r="C31" s="74"/>
      <c r="D31" s="87">
        <f t="shared" ref="D31:J31" si="5">RANK(D28,$D$28:$R$28)</f>
        <v>14</v>
      </c>
      <c r="E31" s="113">
        <f t="shared" si="5"/>
        <v>1</v>
      </c>
      <c r="F31" s="113">
        <f t="shared" si="5"/>
        <v>11</v>
      </c>
      <c r="G31" s="113">
        <f t="shared" si="5"/>
        <v>8</v>
      </c>
      <c r="H31" s="113">
        <f t="shared" si="5"/>
        <v>3</v>
      </c>
      <c r="I31" s="113">
        <f t="shared" si="5"/>
        <v>5</v>
      </c>
      <c r="J31" s="113">
        <f t="shared" si="5"/>
        <v>2</v>
      </c>
      <c r="K31" s="113">
        <f>RANK(K28,$D$28:R$28)</f>
        <v>9</v>
      </c>
      <c r="L31" s="113">
        <f t="shared" ref="L31:R31" si="6">RANK(L28,$D$28:$R$28)</f>
        <v>12</v>
      </c>
      <c r="M31" s="113">
        <f t="shared" si="6"/>
        <v>13</v>
      </c>
      <c r="N31" s="113">
        <f t="shared" si="6"/>
        <v>14</v>
      </c>
      <c r="O31" s="113">
        <f t="shared" si="6"/>
        <v>4</v>
      </c>
      <c r="P31" s="113">
        <f t="shared" si="6"/>
        <v>6</v>
      </c>
      <c r="Q31" s="113">
        <f t="shared" si="6"/>
        <v>7</v>
      </c>
      <c r="R31" s="113">
        <f t="shared" si="6"/>
        <v>10</v>
      </c>
      <c r="S31" s="88"/>
      <c r="T31" s="88"/>
      <c r="U31" s="88"/>
      <c r="V31" s="88"/>
      <c r="W31" s="88"/>
      <c r="X31" s="88"/>
      <c r="Y31" s="88"/>
      <c r="Z31" s="88"/>
    </row>
    <row r="32" spans="1:66" s="7" customFormat="1" ht="21.75" customHeight="1">
      <c r="A32" s="85" t="s">
        <v>1</v>
      </c>
      <c r="B32" s="86"/>
      <c r="C32" s="89"/>
      <c r="D32" s="90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12">
        <f t="shared" ref="S32:Z32" si="7">RANK(S28,$S$28:$Z$28)</f>
        <v>5</v>
      </c>
      <c r="T32" s="112">
        <f t="shared" si="7"/>
        <v>1</v>
      </c>
      <c r="U32" s="112">
        <f t="shared" si="7"/>
        <v>3</v>
      </c>
      <c r="V32" s="112">
        <f t="shared" si="7"/>
        <v>8</v>
      </c>
      <c r="W32" s="112">
        <f t="shared" si="7"/>
        <v>2</v>
      </c>
      <c r="X32" s="112">
        <f t="shared" si="7"/>
        <v>3</v>
      </c>
      <c r="Y32" s="112">
        <f t="shared" si="7"/>
        <v>6</v>
      </c>
      <c r="Z32" s="112">
        <f t="shared" si="7"/>
        <v>7</v>
      </c>
    </row>
    <row r="33" spans="6:26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6:26"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6:26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6:26">
      <c r="F36" s="15"/>
      <c r="G36" s="15"/>
      <c r="H36" s="15"/>
      <c r="I36" s="15"/>
      <c r="J36" s="15"/>
      <c r="K36" s="15"/>
      <c r="M36" s="94"/>
      <c r="N36" s="94"/>
      <c r="O36" s="94"/>
      <c r="P36" s="94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6:26"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6:26"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6:26"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6:26"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6:26"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6:26"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6:26"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6:26"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6:26"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6:26"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6:26"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6:26"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6:26"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6:26"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6:26"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6:26"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6:26"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6:26"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6:26"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6:26"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6:26"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6:26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6:26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6:26"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6:26"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6:26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6:26"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6:26"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6:26"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6:26"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6:26"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6:26"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6:26"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6:26"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6:26"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6:26"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6:26"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6:26"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6:26"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6:26"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6:26"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6:26"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6:26"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6:26"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6:26"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6:26"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6:26"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6:26"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6:26"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6:26"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6:26"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6:26"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6:26"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6:26"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6:26"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6:26"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6:26"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</sheetData>
  <phoneticPr fontId="3" type="noConversion"/>
  <printOptions horizontalCentered="1" verticalCentered="1"/>
  <pageMargins left="0.08" right="0" top="0.31" bottom="0.39" header="0.24" footer="0.28000000000000003"/>
  <pageSetup paperSize="9" scale="81" orientation="landscape" horizontalDpi="4294967292" verticalDpi="4294967292" r:id="rId1"/>
  <headerFooter differentOddEven="1" alignWithMargins="0">
    <oddHeader xml:space="preserve">&amp;C&amp;"Geneva,Bold"&amp;24&amp;U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2014-06-09T13:13:50Z</cp:lastPrinted>
  <dcterms:created xsi:type="dcterms:W3CDTF">1999-02-20T17:50:57Z</dcterms:created>
  <dcterms:modified xsi:type="dcterms:W3CDTF">2015-10-13T12:21:18Z</dcterms:modified>
</cp:coreProperties>
</file>